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865" activeTab="1"/>
  </bookViews>
  <sheets>
    <sheet name="รายรับ" sheetId="1" r:id="rId1"/>
    <sheet name="รายจ่า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<sst xmlns="http://schemas.openxmlformats.org/spreadsheetml/2006/main" count="72" uniqueCount="69">
  <si>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รายการ</t>
  </si>
  <si>
    <t>รับจริง</t>
  </si>
  <si>
    <t xml:space="preserve">    2.2  ค่าใบอนุญาตอื่นๆ (ค่าใบอนุญาตในการประกอบกิจการที่เป็นอันตราย)</t>
  </si>
  <si>
    <t xml:space="preserve">            -  ตาม พ.ร.บ.กำหนดแผนฯ</t>
  </si>
  <si>
    <t xml:space="preserve">            -  1 ใน  9</t>
  </si>
  <si>
    <t>องค์การบริหารส่วนตำบลดุสิต   อำเภอถ้ำพรรณรา   จังหวัดนครศรีธรรมราช</t>
  </si>
  <si>
    <t>รายรับ                                                         (รวมทั้งสิ้น)</t>
  </si>
  <si>
    <t>ก.  รายได้จัดเก็บเอง                                          (รวม)</t>
  </si>
  <si>
    <t>รายจ่าย                                                         (รวมทั้งสิ้น)</t>
  </si>
  <si>
    <t>ก.  รายจ่ายประจำ                                             (รวม)</t>
  </si>
  <si>
    <t xml:space="preserve">     1. รายจ่ายงบกลาง</t>
  </si>
  <si>
    <t xml:space="preserve">     2.  หมวดเงินเดือนและค่าจ้างประจำ</t>
  </si>
  <si>
    <t xml:space="preserve">     3.  หมวดค่าจ้างชั่วคราว</t>
  </si>
  <si>
    <t xml:space="preserve">     4.  หมวดค่าตอบแทนใช้สอยและวัสดุ</t>
  </si>
  <si>
    <t xml:space="preserve">     1. หมวดค่าครุภัณฑ์ที่ดินและสิ่งก่อสร้าง</t>
  </si>
  <si>
    <t>ข.  รายจ่ายเพื่อการพัฒนา                               (รวม)</t>
  </si>
  <si>
    <t>ค.  รายจ่ายที่จ่ายจากเงินอุดหนุน                    (รวม)</t>
  </si>
  <si>
    <t xml:space="preserve">     1. รายจ่ายที่จ่ายจากเงินอุดหนุนที่รัฐบาลให้โดยระบุวัตถุประสงค์</t>
  </si>
  <si>
    <t>ง.  จ่ายขาดเงินสะสม</t>
  </si>
  <si>
    <t xml:space="preserve">     5.  หมวดค่าสาธารณูปโภค</t>
  </si>
  <si>
    <t xml:space="preserve">     6.  หมวดเงินอุดหนุน</t>
  </si>
  <si>
    <t xml:space="preserve">     7.  หมวดรายจ่ายอื่น</t>
  </si>
  <si>
    <t xml:space="preserve">           - เงินอุดหนุนทั่วไป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</si>
  <si>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</si>
  <si>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</si>
  <si>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</si>
  <si>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</si>
  <si>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</si>
  <si>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ข. รายได้ที่รัฐบาลเก็บแล้วจัดสรรให้องค์กรปกครองส่วนท้องถิ่น                (รวม)</t>
  </si>
  <si>
    <t>หมวดภาษีจัดสรร</t>
  </si>
  <si>
    <t xml:space="preserve">    (1)  ภาษีโรงเรือนและที่ดิน</t>
  </si>
  <si>
    <t xml:space="preserve">    (2)  ภาษีบำรุงท้องที่</t>
  </si>
  <si>
    <t xml:space="preserve">    (3)  ภาษีป้าย</t>
  </si>
  <si>
    <t xml:space="preserve">    (3)  ค่าปรับการผิดสัญญา</t>
  </si>
  <si>
    <t xml:space="preserve">    (4)  ค่าใบอนุญาตอื่นๆ (ค่าใบอนุญาตในการประกอบกิจการที่เป็นอันตราย)</t>
  </si>
  <si>
    <t xml:space="preserve">    (1)  ค่าธรรมเนียมเกี่ยวกับใบอนุญาตการขายสุรา</t>
  </si>
  <si>
    <t xml:space="preserve">    (2)  ค่าธรรมเนียมเกี่ยวกับใบอนุญาตการพนัน</t>
  </si>
  <si>
    <t xml:space="preserve">    (5)  ค่าปรับผู้กระทำผิดกฎหมายจราจรทางบก</t>
  </si>
  <si>
    <t xml:space="preserve">    (6)  ค่าธรรมเนียมเกี่ยวกับการจดทะเบียนพาณิชย์</t>
  </si>
  <si>
    <t xml:space="preserve">     (1) ภาษีมูลค่าเพิ่ม</t>
  </si>
  <si>
    <t xml:space="preserve">    (2)  ภาษีธุรกิจเฉพาะ</t>
  </si>
  <si>
    <t xml:space="preserve">    (3)  ภาษีสุรา</t>
  </si>
  <si>
    <t xml:space="preserve">    (4)  ภาษีสรรพาสามิต</t>
  </si>
  <si>
    <t xml:space="preserve">    (5)  ค่าภาคหลวงและค่าธรรมเนียมป่าไม้</t>
  </si>
  <si>
    <t xml:space="preserve">    (6)  ค่าภาคหลวงแร่</t>
  </si>
  <si>
    <t xml:space="preserve">    (7)  ค่าภาคหลวงปิโตรเลียม</t>
  </si>
  <si>
    <t xml:space="preserve">    (8)  ค่าธรรมเนียมจดทะเบียนสิทธิและนิติกรรมที่ดิน</t>
  </si>
  <si>
    <t>ค. รายได้ที่รัฐบาลอุดหนุนให้องค์กรปกครองส่วนท้องถิ่น            (รวม)</t>
  </si>
  <si>
    <t xml:space="preserve">    (1)  รายได้จากสาธารณูปโภคและพาณิชย์(กิจการประปา)</t>
  </si>
  <si>
    <t xml:space="preserve">    (1)  ค่าขายแบบแปลน</t>
  </si>
  <si>
    <t xml:space="preserve">    (2)  รายได้เบ็ดเตล็ดอื่นๆ</t>
  </si>
  <si>
    <t>ง. รายได้ที่รัฐบาลอุดหนุนให้โดยระบุวัตถุประสงค์            (รวม)</t>
  </si>
  <si>
    <t xml:space="preserve">    (1)   เงินอุดหนุนทั่วไป</t>
  </si>
  <si>
    <t>หมวดเงินอุดหนุน</t>
  </si>
  <si>
    <t>หมวดเงินอุดหนุนเฉพาะกิจ</t>
  </si>
  <si>
    <t xml:space="preserve">     (3)   เงินอุดหนุนเฉพาะกิจอื่นๆ</t>
  </si>
  <si>
    <t>จ. จ่ายขาดเงินสะสม</t>
  </si>
  <si>
    <t xml:space="preserve">    (1)  ดอกเบี้ย</t>
  </si>
  <si>
    <t xml:space="preserve">    (2)  ค่ารับรองสำเนาและถ่ายเอกสาร</t>
  </si>
  <si>
    <t>-</t>
  </si>
  <si>
    <t>บัญชีรายละเอียดรายรับ  ประจำปีงบประมาณ  2556</t>
  </si>
  <si>
    <t xml:space="preserve">     (1)   เงินอุดหนุนเฉพาะกิจจาก - กรมส่งเสริมการปกครองส่วนท้องถิ่น</t>
  </si>
  <si>
    <r>
      <t>หมายเหตุ</t>
    </r>
    <r>
      <rPr>
        <sz val="14"/>
        <rFont val="TH SarabunPSK"/>
        <family val="2"/>
      </rPr>
      <t xml:space="preserve">   1. เงินรายรับตามประมาณการรายรับทั้งสิ้น                         24,309,933.80  บาท</t>
    </r>
  </si>
  <si>
    <t xml:space="preserve">               2. เงินอุดหนุนที่รัฐบาลให้โดยระบุวัตถุประสงค์                       7,707,806.65  บาท</t>
  </si>
  <si>
    <t xml:space="preserve">               3. เงินจ่ายขาดเงินสะสม                                                  4,774,902.00  บาท</t>
  </si>
  <si>
    <r>
      <t>หมายเหตุ</t>
    </r>
    <r>
      <rPr>
        <sz val="16"/>
        <rFont val="TH SarabunPSK"/>
        <family val="2"/>
      </rPr>
      <t xml:space="preserve">   1. เงินรายจ่ายตามประมาณการรายจ่ายทั้งสิ้น                        17,984,232.30  บาท</t>
    </r>
  </si>
  <si>
    <t>บัญชีรายละเอียดรายจ่ายจริง  ประจำปีงบประมาณ  2556</t>
  </si>
  <si>
    <t xml:space="preserve">              2. เงินอุดหนุนที่รัฐบาลให้โดยระบุวัตถุประสงค์                           8,541,110.00  บาท</t>
  </si>
  <si>
    <t xml:space="preserve">               3. เงินจ่ายขาดเงินสะสม                                                   4,774,902.00  บาท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</si>
</sst>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10" xfId="33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 horizontal="right"/>
    </xf>
    <xf numFmtId="43" fontId="3" fillId="0" borderId="12" xfId="33" applyFont="1" applyBorder="1" applyAlignment="1">
      <alignment/>
    </xf>
    <xf numFmtId="43" fontId="3" fillId="0" borderId="12" xfId="33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/>
    </xf>
    <xf numFmtId="43" fontId="3" fillId="0" borderId="14" xfId="33" applyNumberFormat="1" applyFont="1" applyBorder="1" applyAlignment="1">
      <alignment/>
    </xf>
    <xf numFmtId="0" fontId="2" fillId="0" borderId="0" xfId="0" applyFont="1" applyAlignment="1">
      <alignment/>
    </xf>
    <xf numFmtId="43" fontId="2" fillId="0" borderId="10" xfId="33" applyNumberFormat="1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3" xfId="33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15" xfId="33" applyFont="1" applyBorder="1" applyAlignment="1">
      <alignment/>
    </xf>
    <xf numFmtId="43" fontId="3" fillId="0" borderId="14" xfId="33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0" xfId="33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3" applyFont="1" applyBorder="1" applyAlignment="1">
      <alignment/>
    </xf>
    <xf numFmtId="0" fontId="5" fillId="0" borderId="12" xfId="0" applyFont="1" applyBorder="1" applyAlignment="1">
      <alignment horizontal="left"/>
    </xf>
    <xf numFmtId="43" fontId="5" fillId="0" borderId="12" xfId="33" applyFont="1" applyBorder="1" applyAlignment="1">
      <alignment/>
    </xf>
    <xf numFmtId="0" fontId="5" fillId="0" borderId="12" xfId="0" applyFont="1" applyBorder="1" applyAlignment="1">
      <alignment/>
    </xf>
    <xf numFmtId="43" fontId="5" fillId="0" borderId="12" xfId="33" applyNumberFormat="1" applyFont="1" applyBorder="1" applyAlignment="1">
      <alignment/>
    </xf>
    <xf numFmtId="0" fontId="5" fillId="0" borderId="16" xfId="0" applyFont="1" applyBorder="1" applyAlignment="1">
      <alignment/>
    </xf>
    <xf numFmtId="43" fontId="5" fillId="0" borderId="16" xfId="33" applyNumberFormat="1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43" fontId="5" fillId="0" borderId="17" xfId="33" applyFont="1" applyBorder="1" applyAlignment="1">
      <alignment/>
    </xf>
    <xf numFmtId="43" fontId="5" fillId="0" borderId="16" xfId="33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18" xfId="33" applyFont="1" applyBorder="1" applyAlignment="1">
      <alignment/>
    </xf>
    <xf numFmtId="0" fontId="4" fillId="0" borderId="19" xfId="0" applyFont="1" applyBorder="1" applyAlignment="1">
      <alignment/>
    </xf>
    <xf numFmtId="43" fontId="5" fillId="0" borderId="10" xfId="33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8">
      <selection activeCell="B49" sqref="B49"/>
    </sheetView>
  </sheetViews>
  <sheetFormatPr defaultColWidth="9.140625" defaultRowHeight="12.75"/>
  <cols>
    <col min="1" max="1" width="67.140625" style="2" customWidth="1"/>
    <col min="2" max="2" width="20.57421875" style="2" customWidth="1"/>
    <col min="3" max="16384" width="9.140625" style="2" customWidth="1"/>
  </cols>
  <sheetData>
    <row r="1" spans="1:2" ht="18.75">
      <c r="A1" s="48" t="s">
        <v>60</v>
      </c>
      <c r="B1" s="48"/>
    </row>
    <row r="2" spans="1:2" ht="18.75">
      <c r="A2" s="48" t="s">
        <v>5</v>
      </c>
      <c r="B2" s="48"/>
    </row>
    <row r="3" spans="1:2" ht="18.75" hidden="1">
      <c r="A3" s="1"/>
      <c r="B3" s="1"/>
    </row>
    <row r="4" spans="1:2" ht="18.75">
      <c r="A4" s="3" t="s">
        <v>0</v>
      </c>
      <c r="B4" s="3" t="s">
        <v>1</v>
      </c>
    </row>
    <row r="5" spans="1:2" ht="18.75">
      <c r="A5" s="4" t="s">
        <v>6</v>
      </c>
      <c r="B5" s="5">
        <f>(B6+B26+B38+B43+B47)</f>
        <v>37625945.800000004</v>
      </c>
    </row>
    <row r="6" spans="1:2" ht="18.75">
      <c r="A6" s="4" t="s">
        <v>7</v>
      </c>
      <c r="B6" s="6">
        <f>SUM(B7:B25)</f>
        <v>1743837.48</v>
      </c>
    </row>
    <row r="7" spans="1:2" ht="18.75">
      <c r="A7" s="7" t="s">
        <v>23</v>
      </c>
      <c r="B7" s="8"/>
    </row>
    <row r="8" spans="1:2" ht="18.75">
      <c r="A8" s="9" t="s">
        <v>30</v>
      </c>
      <c r="B8" s="10">
        <v>256002.51</v>
      </c>
    </row>
    <row r="9" spans="1:2" ht="18.75">
      <c r="A9" s="9" t="s">
        <v>31</v>
      </c>
      <c r="B9" s="11">
        <v>58243.03</v>
      </c>
    </row>
    <row r="10" spans="1:2" ht="18.75">
      <c r="A10" s="9" t="s">
        <v>32</v>
      </c>
      <c r="B10" s="12">
        <v>24720</v>
      </c>
    </row>
    <row r="11" spans="1:2" ht="18.75">
      <c r="A11" s="13" t="s">
        <v>24</v>
      </c>
      <c r="B11" s="9"/>
    </row>
    <row r="12" spans="1:2" ht="18.75">
      <c r="A12" s="9" t="s">
        <v>35</v>
      </c>
      <c r="B12" s="11">
        <v>1144.6</v>
      </c>
    </row>
    <row r="13" spans="1:2" ht="18.75">
      <c r="A13" s="9" t="s">
        <v>36</v>
      </c>
      <c r="B13" s="11">
        <v>3120</v>
      </c>
    </row>
    <row r="14" spans="1:2" ht="18.75">
      <c r="A14" s="9" t="s">
        <v>33</v>
      </c>
      <c r="B14" s="11">
        <v>81840.11</v>
      </c>
    </row>
    <row r="15" spans="1:2" ht="18.75">
      <c r="A15" s="9" t="s">
        <v>34</v>
      </c>
      <c r="B15" s="11">
        <v>5000</v>
      </c>
    </row>
    <row r="16" spans="1:2" ht="18.75">
      <c r="A16" s="9" t="s">
        <v>37</v>
      </c>
      <c r="B16" s="11">
        <v>36900</v>
      </c>
    </row>
    <row r="17" spans="1:2" ht="18.75">
      <c r="A17" s="9" t="s">
        <v>38</v>
      </c>
      <c r="B17" s="11">
        <v>1530</v>
      </c>
    </row>
    <row r="18" spans="1:2" ht="18.75">
      <c r="A18" s="13" t="s">
        <v>25</v>
      </c>
      <c r="B18" s="9"/>
    </row>
    <row r="19" spans="1:2" ht="18.75">
      <c r="A19" s="9" t="s">
        <v>57</v>
      </c>
      <c r="B19" s="11">
        <v>192638.23</v>
      </c>
    </row>
    <row r="20" spans="1:2" ht="18.75">
      <c r="A20" s="13" t="s">
        <v>26</v>
      </c>
      <c r="B20" s="9"/>
    </row>
    <row r="21" spans="1:2" ht="18.75">
      <c r="A21" s="9" t="s">
        <v>48</v>
      </c>
      <c r="B21" s="12">
        <v>955999</v>
      </c>
    </row>
    <row r="22" spans="1:2" ht="18.75">
      <c r="A22" s="13" t="s">
        <v>27</v>
      </c>
      <c r="B22" s="9"/>
    </row>
    <row r="23" spans="1:2" ht="18.75">
      <c r="A23" s="9" t="s">
        <v>49</v>
      </c>
      <c r="B23" s="11">
        <v>93700</v>
      </c>
    </row>
    <row r="24" spans="1:2" ht="18.75">
      <c r="A24" s="9" t="s">
        <v>58</v>
      </c>
      <c r="B24" s="11">
        <v>0</v>
      </c>
    </row>
    <row r="25" spans="1:2" ht="18.75">
      <c r="A25" s="14" t="s">
        <v>50</v>
      </c>
      <c r="B25" s="15">
        <v>33000</v>
      </c>
    </row>
    <row r="26" spans="1:2" ht="18.75">
      <c r="A26" s="4" t="s">
        <v>28</v>
      </c>
      <c r="B26" s="6">
        <f>SUM(B29:B37)</f>
        <v>14858289.670000002</v>
      </c>
    </row>
    <row r="27" spans="1:2" ht="18.75">
      <c r="A27" s="7" t="s">
        <v>29</v>
      </c>
      <c r="B27" s="8"/>
    </row>
    <row r="28" spans="1:2" ht="18.75">
      <c r="A28" s="9" t="s">
        <v>39</v>
      </c>
      <c r="B28" s="9"/>
    </row>
    <row r="29" spans="1:2" ht="18.75">
      <c r="A29" s="9" t="s">
        <v>3</v>
      </c>
      <c r="B29" s="11">
        <v>7845889.43</v>
      </c>
    </row>
    <row r="30" spans="1:2" ht="18.75">
      <c r="A30" s="9" t="s">
        <v>4</v>
      </c>
      <c r="B30" s="11">
        <v>2635046.46</v>
      </c>
    </row>
    <row r="31" spans="1:2" ht="18.75">
      <c r="A31" s="9" t="s">
        <v>40</v>
      </c>
      <c r="B31" s="11">
        <v>110672.96</v>
      </c>
    </row>
    <row r="32" spans="1:2" ht="18.75">
      <c r="A32" s="9" t="s">
        <v>41</v>
      </c>
      <c r="B32" s="11">
        <v>1153220.2</v>
      </c>
    </row>
    <row r="33" spans="1:2" ht="18.75">
      <c r="A33" s="9" t="s">
        <v>42</v>
      </c>
      <c r="B33" s="11">
        <v>2521256.49</v>
      </c>
    </row>
    <row r="34" spans="1:2" ht="18.75">
      <c r="A34" s="16" t="s">
        <v>43</v>
      </c>
      <c r="B34" s="11">
        <v>10507</v>
      </c>
    </row>
    <row r="35" spans="1:2" ht="18.75">
      <c r="A35" s="9" t="s">
        <v>44</v>
      </c>
      <c r="B35" s="11">
        <v>81240.98</v>
      </c>
    </row>
    <row r="36" spans="1:2" ht="18.75">
      <c r="A36" s="9" t="s">
        <v>45</v>
      </c>
      <c r="B36" s="11">
        <v>103419.15</v>
      </c>
    </row>
    <row r="37" spans="1:2" ht="18.75">
      <c r="A37" s="17" t="s">
        <v>46</v>
      </c>
      <c r="B37" s="18">
        <v>397037</v>
      </c>
    </row>
    <row r="38" spans="1:2" ht="18.75">
      <c r="A38" s="4" t="s">
        <v>47</v>
      </c>
      <c r="B38" s="6">
        <f>SUM(B41:B41)</f>
        <v>7707806.65</v>
      </c>
    </row>
    <row r="39" spans="1:2" ht="18.75">
      <c r="A39" s="7" t="s">
        <v>53</v>
      </c>
      <c r="B39" s="8"/>
    </row>
    <row r="40" spans="1:2" ht="18.75">
      <c r="A40" s="9" t="s">
        <v>52</v>
      </c>
      <c r="B40" s="11"/>
    </row>
    <row r="41" spans="1:2" ht="18.75">
      <c r="A41" s="17" t="s">
        <v>22</v>
      </c>
      <c r="B41" s="25">
        <v>7707806.65</v>
      </c>
    </row>
    <row r="42" spans="1:2" ht="18.75">
      <c r="A42" s="23"/>
      <c r="B42" s="24"/>
    </row>
    <row r="43" spans="1:2" ht="18.75">
      <c r="A43" s="21" t="s">
        <v>51</v>
      </c>
      <c r="B43" s="22">
        <f>SUM(B45:B46)</f>
        <v>8541110</v>
      </c>
    </row>
    <row r="44" spans="1:2" ht="18.75">
      <c r="A44" s="13" t="s">
        <v>54</v>
      </c>
      <c r="B44" s="9"/>
    </row>
    <row r="45" spans="1:2" ht="18.75">
      <c r="A45" s="9" t="s">
        <v>61</v>
      </c>
      <c r="B45" s="11">
        <v>8541110</v>
      </c>
    </row>
    <row r="46" spans="1:2" ht="18.75">
      <c r="A46" s="14" t="s">
        <v>55</v>
      </c>
      <c r="B46" s="15">
        <v>0</v>
      </c>
    </row>
    <row r="47" spans="1:2" ht="18.75">
      <c r="A47" s="4" t="s">
        <v>56</v>
      </c>
      <c r="B47" s="20">
        <v>4774902</v>
      </c>
    </row>
    <row r="49" ht="18.75">
      <c r="A49" s="19" t="s">
        <v>62</v>
      </c>
    </row>
    <row r="50" ht="18.75">
      <c r="A50" s="2" t="s">
        <v>63</v>
      </c>
    </row>
    <row r="51" ht="18.75">
      <c r="A51" s="2" t="s">
        <v>64</v>
      </c>
    </row>
  </sheetData>
  <sheetProtection/>
  <mergeCells count="2">
    <mergeCell ref="A1:B1"/>
    <mergeCell ref="A2:B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68.8515625" style="27" customWidth="1"/>
    <col min="2" max="2" width="20.421875" style="27" customWidth="1"/>
    <col min="3" max="5" width="9.140625" style="27" customWidth="1"/>
    <col min="6" max="6" width="2.8515625" style="27" customWidth="1"/>
    <col min="7" max="12" width="9.140625" style="27" hidden="1" customWidth="1"/>
    <col min="13" max="16384" width="9.140625" style="27" customWidth="1"/>
  </cols>
  <sheetData>
    <row r="1" spans="1:2" ht="21">
      <c r="A1" s="49" t="s">
        <v>66</v>
      </c>
      <c r="B1" s="49"/>
    </row>
    <row r="2" spans="1:2" ht="21">
      <c r="A2" s="49" t="s">
        <v>5</v>
      </c>
      <c r="B2" s="49"/>
    </row>
    <row r="3" spans="1:2" ht="21">
      <c r="A3" s="26"/>
      <c r="B3" s="26"/>
    </row>
    <row r="4" spans="1:2" ht="21">
      <c r="A4" s="26"/>
      <c r="B4" s="26"/>
    </row>
    <row r="5" spans="1:2" ht="21">
      <c r="A5" s="28" t="s">
        <v>0</v>
      </c>
      <c r="B5" s="28" t="s">
        <v>1</v>
      </c>
    </row>
    <row r="6" spans="1:2" ht="21">
      <c r="A6" s="29" t="s">
        <v>8</v>
      </c>
      <c r="B6" s="30">
        <f>(B7+B15+B18+B20)</f>
        <v>31300244.3</v>
      </c>
    </row>
    <row r="7" spans="1:2" ht="21">
      <c r="A7" s="29" t="s">
        <v>9</v>
      </c>
      <c r="B7" s="31">
        <f>SUM(B8:B14)</f>
        <v>15289062.3</v>
      </c>
    </row>
    <row r="8" spans="1:2" ht="21">
      <c r="A8" s="32" t="s">
        <v>10</v>
      </c>
      <c r="B8" s="33">
        <v>540906.06</v>
      </c>
    </row>
    <row r="9" spans="1:2" ht="21">
      <c r="A9" s="34" t="s">
        <v>11</v>
      </c>
      <c r="B9" s="35">
        <v>5432501</v>
      </c>
    </row>
    <row r="10" spans="1:2" ht="21">
      <c r="A10" s="36" t="s">
        <v>12</v>
      </c>
      <c r="B10" s="35">
        <v>756000</v>
      </c>
    </row>
    <row r="11" spans="1:2" ht="21">
      <c r="A11" s="36" t="s">
        <v>13</v>
      </c>
      <c r="B11" s="37">
        <f>580445.25+2694220.35+1970974.91</f>
        <v>5245640.51</v>
      </c>
    </row>
    <row r="12" spans="1:2" ht="21">
      <c r="A12" s="36" t="s">
        <v>19</v>
      </c>
      <c r="B12" s="37">
        <v>1551814.73</v>
      </c>
    </row>
    <row r="13" spans="1:2" ht="21">
      <c r="A13" s="36" t="s">
        <v>20</v>
      </c>
      <c r="B13" s="37">
        <v>1762200</v>
      </c>
    </row>
    <row r="14" spans="1:2" ht="21">
      <c r="A14" s="38" t="s">
        <v>21</v>
      </c>
      <c r="B14" s="39" t="s">
        <v>59</v>
      </c>
    </row>
    <row r="15" spans="1:2" ht="21">
      <c r="A15" s="29" t="s">
        <v>15</v>
      </c>
      <c r="B15" s="30">
        <f>SUM(B16:B16)</f>
        <v>2695170</v>
      </c>
    </row>
    <row r="16" spans="1:2" ht="21">
      <c r="A16" s="40" t="s">
        <v>14</v>
      </c>
      <c r="B16" s="41">
        <f>258670+2436500</f>
        <v>2695170</v>
      </c>
    </row>
    <row r="17" spans="1:2" ht="21" hidden="1">
      <c r="A17" s="38" t="s">
        <v>2</v>
      </c>
      <c r="B17" s="42">
        <v>5000</v>
      </c>
    </row>
    <row r="18" spans="1:2" ht="21">
      <c r="A18" s="29" t="s">
        <v>16</v>
      </c>
      <c r="B18" s="30">
        <v>8541110</v>
      </c>
    </row>
    <row r="19" spans="1:2" ht="21">
      <c r="A19" s="43" t="s">
        <v>17</v>
      </c>
      <c r="B19" s="44">
        <v>8541110</v>
      </c>
    </row>
    <row r="20" spans="1:2" ht="21">
      <c r="A20" s="45" t="s">
        <v>18</v>
      </c>
      <c r="B20" s="46">
        <v>4774902</v>
      </c>
    </row>
    <row r="22" ht="21">
      <c r="A22" s="47" t="s">
        <v>65</v>
      </c>
    </row>
    <row r="23" ht="21">
      <c r="A23" s="27" t="s">
        <v>67</v>
      </c>
    </row>
    <row r="24" ht="21">
      <c r="A24" s="27" t="s">
        <v>68</v>
      </c>
    </row>
  </sheetData>
  <sheetProtection/>
  <mergeCells count="2">
    <mergeCell ref="A1:B1"/>
    <mergeCell ref="A2:B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winwincom</cp:lastModifiedBy>
  <cp:lastPrinted>2013-11-04T03:30:57Z</cp:lastPrinted>
  <dcterms:created xsi:type="dcterms:W3CDTF">2009-11-04T07:38:35Z</dcterms:created>
  <dcterms:modified xsi:type="dcterms:W3CDTF">2013-11-12T09:03:47Z</dcterms:modified>
  <cp:category/>
  <cp:version/>
  <cp:contentType/>
  <cp:contentStatus/>
</cp:coreProperties>
</file>